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Taloustoimi\Roosa\2025\"/>
    </mc:Choice>
  </mc:AlternateContent>
  <xr:revisionPtr revIDLastSave="0" documentId="8_{5C7B6EA6-B716-4CC7-B9F0-1256D6E7570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Toimintatuotot" sheetId="3" r:id="rId1"/>
    <sheet name="Toimintaku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0" i="2" l="1"/>
  <c r="H10" i="2" s="1"/>
  <c r="G12" i="2" l="1"/>
  <c r="J4" i="3" l="1"/>
  <c r="K4" i="3" s="1"/>
  <c r="G3" i="2" l="1"/>
  <c r="H3" i="2" s="1"/>
  <c r="G14" i="2"/>
  <c r="H14" i="2" s="1"/>
  <c r="H12" i="2"/>
  <c r="G11" i="2"/>
  <c r="H11" i="2" s="1"/>
  <c r="G9" i="2"/>
  <c r="H9" i="2" s="1"/>
  <c r="G8" i="2"/>
  <c r="H8" i="2" s="1"/>
  <c r="G7" i="2"/>
  <c r="H7" i="2" s="1"/>
  <c r="G6" i="2"/>
  <c r="H6" i="2" s="1"/>
  <c r="G5" i="2"/>
  <c r="H5" i="2" s="1"/>
  <c r="J5" i="3"/>
  <c r="K5" i="3" s="1"/>
  <c r="J6" i="3"/>
  <c r="K6" i="3" s="1"/>
  <c r="J7" i="3"/>
  <c r="K7" i="3" s="1"/>
  <c r="J8" i="3"/>
  <c r="K8" i="3" s="1"/>
  <c r="J9" i="3"/>
  <c r="K9" i="3" s="1"/>
  <c r="J10" i="3"/>
  <c r="K10" i="3" s="1"/>
  <c r="J11" i="3"/>
  <c r="K11" i="3" s="1"/>
  <c r="J15" i="3"/>
  <c r="K15" i="3" s="1"/>
</calcChain>
</file>

<file path=xl/sharedStrings.xml><?xml version="1.0" encoding="utf-8"?>
<sst xmlns="http://schemas.openxmlformats.org/spreadsheetml/2006/main" count="47" uniqueCount="30">
  <si>
    <t>Ed.v.TP</t>
  </si>
  <si>
    <t>TA</t>
  </si>
  <si>
    <t>Lisäta</t>
  </si>
  <si>
    <t>TA+ lisä</t>
  </si>
  <si>
    <t>VAALIT</t>
  </si>
  <si>
    <t>TILINTARKASTUS</t>
  </si>
  <si>
    <t>SISÄINEN PALVELUT</t>
  </si>
  <si>
    <t>ELINKEINOTOIMI</t>
  </si>
  <si>
    <t>KAAVOITUS</t>
  </si>
  <si>
    <t>TYÖLLISYYS-JA MAA</t>
  </si>
  <si>
    <t>MAASEUTUTOIMI</t>
  </si>
  <si>
    <t>VARHAISKASVATUS</t>
  </si>
  <si>
    <t>LUKIO-OPETUS</t>
  </si>
  <si>
    <t>KIRJASTOTOIMI</t>
  </si>
  <si>
    <t>NUORISOTOIMI</t>
  </si>
  <si>
    <t>LIIKUNTATOIMI</t>
  </si>
  <si>
    <t>TEKNINEN HALLINTO</t>
  </si>
  <si>
    <t>LIIK.VÄYLÄT JA AL</t>
  </si>
  <si>
    <t>MITTAUSPALVELU</t>
  </si>
  <si>
    <t>RAKENNUSVALVONTA</t>
  </si>
  <si>
    <t>Tot.1-9</t>
  </si>
  <si>
    <t>Ennuste 2025</t>
  </si>
  <si>
    <t xml:space="preserve">Lask. muutos </t>
  </si>
  <si>
    <t>Muutos 2025</t>
  </si>
  <si>
    <t>Tehtävä</t>
  </si>
  <si>
    <t>Teht. Nro</t>
  </si>
  <si>
    <t>Yli-/alitus 1-9</t>
  </si>
  <si>
    <t>Tot% 1-9</t>
  </si>
  <si>
    <t>VESIHUOLTOLAITOS</t>
  </si>
  <si>
    <t>YMPÄRISTÖNSUOJELU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</si>
</sst>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\ %"/>
  </numFmts>
  <fonts count="5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164" fontId="1" fillId="0" borderId="0" xfId="1" applyNumberFormat="1"/>
    <xf numFmtId="164" fontId="0" fillId="0" borderId="0" xfId="0" applyNumberFormat="1"/>
    <xf numFmtId="9" fontId="0" fillId="0" borderId="0" xfId="2" applyFont="1"/>
    <xf numFmtId="165" fontId="0" fillId="0" borderId="0" xfId="2" applyNumberFormat="1" applyFont="1"/>
    <xf numFmtId="10" fontId="0" fillId="0" borderId="0" xfId="2" applyNumberFormat="1" applyFont="1"/>
    <xf numFmtId="0" fontId="0" fillId="0" borderId="1" xfId="0" applyBorder="1"/>
    <xf numFmtId="164" fontId="1" fillId="0" borderId="2" xfId="1" applyNumberFormat="1" applyBorder="1"/>
    <xf numFmtId="164" fontId="1" fillId="0" borderId="3" xfId="1" applyNumberFormat="1" applyBorder="1"/>
    <xf numFmtId="0" fontId="4" fillId="0" borderId="0" xfId="0" applyFont="1"/>
    <xf numFmtId="0" fontId="0" fillId="0" borderId="0" xfId="0" quotePrefix="1"/>
    <xf numFmtId="0" fontId="3" fillId="0" borderId="0" xfId="0" applyFont="1"/>
    <xf numFmtId="164" fontId="3" fillId="0" borderId="0" xfId="1" applyNumberFormat="1" applyFont="1"/>
    <xf numFmtId="164" fontId="3" fillId="0" borderId="3" xfId="1" applyNumberFormat="1" applyFont="1" applyBorder="1"/>
    <xf numFmtId="164" fontId="3" fillId="0" borderId="2" xfId="1" applyNumberFormat="1" applyFont="1" applyBorder="1"/>
  </cellXfs>
  <cellStyles count="3">
    <cellStyle name="Normaali" xfId="0" builtinId="0"/>
    <cellStyle name="Pilkku" xfId="1" builtinId="3"/>
    <cellStyle name="Prosenttia" xfId="2" builtinId="5"/>
  </cellStyles>
  <dxfs count="14">
    <dxf>
      <numFmt numFmtId="164" formatCode="_-* #,##0_-;\-* #,##0_-;_-* &quot;-&quot;??_-;_-@_-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523713-FA4B-4EB2-9D1F-E8E6B364F338}" name="Taulukko1" displayName="Taulukko1" ref="A2:L15" totalsRowShown="0" dataCellStyle="Pilkku">
  <autoFilter ref="A2:L15" xr:uid="{CF523713-FA4B-4EB2-9D1F-E8E6B364F338}"/>
  <tableColumns count="12">
    <tableColumn id="1" xr3:uid="{6F6AB951-29FF-4B43-B4EE-7F56925A0A35}" name="Teht. Nro"/>
    <tableColumn id="2" xr3:uid="{9485249E-5FA9-494E-BD8B-9EE5BF8C13B2}" name="Tehtävä"/>
    <tableColumn id="3" xr3:uid="{6F3D7FB4-F925-45F3-A9BB-A2A9FE916815}" name="Ed.v.TP"/>
    <tableColumn id="4" xr3:uid="{6FB20783-4915-4173-B8EA-03349CF8756A}" name="TA"/>
    <tableColumn id="5" xr3:uid="{2B5C411C-EC1F-4EAA-9281-2F48F7D82043}" name="Lisäta"/>
    <tableColumn id="6" xr3:uid="{F2E70050-9A11-47CC-869E-2C9B3DCFD8B4}" name="TA+ lisä" dataDxfId="13" dataCellStyle="Pilkku"/>
    <tableColumn id="7" xr3:uid="{42B7A35F-5038-4DE3-AA7F-F0FE916705D7}" name="Tot.1-9" dataDxfId="12" dataCellStyle="Pilkku"/>
    <tableColumn id="8" xr3:uid="{25E079D8-1D9E-4B02-8750-A85778C84340}" name="Yli-/alitus 1-9" dataDxfId="11" dataCellStyle="Pilkku"/>
    <tableColumn id="9" xr3:uid="{F0CE2651-2B2C-4A4C-9538-1AB359DFFA4A}" name="Tot% 1-9" dataDxfId="10" dataCellStyle="Pilkku"/>
    <tableColumn id="10" xr3:uid="{5E01A4B5-4128-4564-BB27-17355A6E3746}" name="Ennuste 2025" dataDxfId="9" dataCellStyle="Pilkku">
      <calculatedColumnFormula>G3/0.75</calculatedColumnFormula>
    </tableColumn>
    <tableColumn id="11" xr3:uid="{9ADDC683-9BAD-43A6-98BF-168EBF1DAC17}" name="Lask. muutos " dataDxfId="8" dataCellStyle="Pilkku">
      <calculatedColumnFormula>F3-J3</calculatedColumnFormula>
    </tableColumn>
    <tableColumn id="12" xr3:uid="{F0193088-3F0F-427F-A577-2F3FF8A08AF3}" name="Muutos 2025" dataDxfId="7" dataCellStyle="Pilkku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ED1C03-B5B0-4EFE-922D-5E22244E643C}" name="Taulukko2" displayName="Taulukko2" ref="A1:I14" totalsRowShown="0" dataCellStyle="Pilkku">
  <autoFilter ref="A1:I14" xr:uid="{18ED1C03-B5B0-4EFE-922D-5E22244E643C}"/>
  <tableColumns count="9">
    <tableColumn id="1" xr3:uid="{AC1E1620-0C70-46BF-8AC4-43A676E57A4B}" name="Teht. Nro"/>
    <tableColumn id="2" xr3:uid="{854BA46A-A3E8-412C-B384-0565A65A2204}" name="Tehtävä"/>
    <tableColumn id="3" xr3:uid="{D8236FCB-D1F6-4F11-AE38-1F6BFBE1DB4C}" name="TA+ lisä" dataDxfId="6" dataCellStyle="Pilkku"/>
    <tableColumn id="4" xr3:uid="{3860BF69-25B9-408E-9CF4-56D4A47E835E}" name="Tot.1-9" dataDxfId="5" dataCellStyle="Pilkku"/>
    <tableColumn id="5" xr3:uid="{7C7905DD-FC82-4F2F-890E-DD5C6EE0C91E}" name="Yli-/alitus 1-9" dataDxfId="4" dataCellStyle="Pilkku"/>
    <tableColumn id="6" xr3:uid="{44FF191D-3E0D-40EC-9D80-63EC8553AC9F}" name="Tot% 1-9" dataDxfId="3" dataCellStyle="Pilkku"/>
    <tableColumn id="7" xr3:uid="{BDF8EA34-D5C5-47F8-9C84-62C049A9E18A}" name="Ennuste 2025" dataDxfId="2" dataCellStyle="Pilkku">
      <calculatedColumnFormula>D2/0.75</calculatedColumnFormula>
    </tableColumn>
    <tableColumn id="8" xr3:uid="{A3B072C6-82E2-4D69-A8EE-7E0B3AA00487}" name="Lask. muutos " dataDxfId="1" dataCellStyle="Pilkku">
      <calculatedColumnFormula>C2-G2</calculatedColumnFormula>
    </tableColumn>
    <tableColumn id="9" xr3:uid="{666FAAE3-B8A7-4A66-A934-BC0FECB86756}" name="Muutos 2025" dataDxfId="0" dataCellStyle="Pilkku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00C4F-B281-458B-9952-31FEBB3447DE}">
  <dimension ref="A1:Q19"/>
  <sheetViews>
    <sheetView tabSelected="1" zoomScale="130" zoomScaleNormal="130" workbookViewId="0">
      <selection activeCell="B17" sqref="B17"/>
    </sheetView>
  </sheetViews>
  <sheetFormatPr defaultRowHeight="13.2" x14ac:dyDescent="0.25"/>
  <cols>
    <col min="1" max="1" width="10" customWidth="1"/>
    <col min="2" max="2" width="26.109375" customWidth="1"/>
    <col min="3" max="5" width="0" hidden="1" customWidth="1"/>
    <col min="6" max="7" width="13.5546875" bestFit="1" customWidth="1"/>
    <col min="8" max="8" width="15.33203125" customWidth="1"/>
    <col min="9" max="9" width="11.109375" customWidth="1"/>
    <col min="10" max="10" width="15.5546875" customWidth="1"/>
    <col min="11" max="11" width="16" customWidth="1"/>
    <col min="12" max="12" width="13.88671875" customWidth="1"/>
  </cols>
  <sheetData>
    <row r="1" spans="1:17" ht="13.8" thickBot="1" x14ac:dyDescent="0.3"/>
    <row r="2" spans="1:17" x14ac:dyDescent="0.25">
      <c r="A2" t="s">
        <v>25</v>
      </c>
      <c r="B2" t="s">
        <v>24</v>
      </c>
      <c r="C2" t="s">
        <v>0</v>
      </c>
      <c r="D2" t="s">
        <v>1</v>
      </c>
      <c r="E2" t="s">
        <v>2</v>
      </c>
      <c r="F2" t="s">
        <v>3</v>
      </c>
      <c r="G2" t="s">
        <v>20</v>
      </c>
      <c r="H2" t="s">
        <v>26</v>
      </c>
      <c r="I2" t="s">
        <v>27</v>
      </c>
      <c r="J2" t="s">
        <v>21</v>
      </c>
      <c r="K2" t="s">
        <v>22</v>
      </c>
      <c r="L2" s="6" t="s">
        <v>23</v>
      </c>
    </row>
    <row r="3" spans="1:17" x14ac:dyDescent="0.25">
      <c r="A3">
        <v>10</v>
      </c>
      <c r="B3" t="s">
        <v>4</v>
      </c>
      <c r="C3">
        <v>43975.199999999997</v>
      </c>
      <c r="D3">
        <v>6500</v>
      </c>
      <c r="E3">
        <v>0</v>
      </c>
      <c r="F3">
        <v>6500</v>
      </c>
      <c r="G3">
        <v>9235.7999999999993</v>
      </c>
      <c r="H3">
        <v>-2735.8</v>
      </c>
      <c r="I3">
        <v>142.1</v>
      </c>
      <c r="L3" s="7">
        <v>2700</v>
      </c>
    </row>
    <row r="4" spans="1:17" x14ac:dyDescent="0.25">
      <c r="A4">
        <v>19</v>
      </c>
      <c r="B4" t="s">
        <v>6</v>
      </c>
      <c r="C4">
        <v>11344.11</v>
      </c>
      <c r="D4">
        <v>26772</v>
      </c>
      <c r="E4">
        <v>0</v>
      </c>
      <c r="F4" s="1">
        <v>26772</v>
      </c>
      <c r="G4" s="1">
        <v>8704.7800000000007</v>
      </c>
      <c r="H4" s="1">
        <v>18066.900000000001</v>
      </c>
      <c r="I4" s="1">
        <v>32.5</v>
      </c>
      <c r="J4" s="1">
        <f>G4/0.75</f>
        <v>11606.373333333335</v>
      </c>
      <c r="K4" s="1">
        <f>F4-J4</f>
        <v>15165.626666666665</v>
      </c>
      <c r="L4" s="7">
        <v>-3000</v>
      </c>
    </row>
    <row r="5" spans="1:17" x14ac:dyDescent="0.25">
      <c r="A5">
        <v>21</v>
      </c>
      <c r="B5" t="s">
        <v>7</v>
      </c>
      <c r="C5">
        <v>105220.85</v>
      </c>
      <c r="D5">
        <v>53780</v>
      </c>
      <c r="E5">
        <v>0</v>
      </c>
      <c r="F5" s="1">
        <v>53780</v>
      </c>
      <c r="G5" s="1">
        <v>81847.23</v>
      </c>
      <c r="H5" s="1">
        <v>-28067.23</v>
      </c>
      <c r="I5" s="1">
        <v>152.19999999999999</v>
      </c>
      <c r="J5" s="1">
        <f t="shared" ref="J5:J15" si="0">G5/0.75</f>
        <v>109129.64</v>
      </c>
      <c r="K5" s="1">
        <f t="shared" ref="K5:K15" si="1">F5-J5</f>
        <v>-55349.64</v>
      </c>
      <c r="L5" s="7">
        <v>45000</v>
      </c>
    </row>
    <row r="6" spans="1:17" x14ac:dyDescent="0.25">
      <c r="A6">
        <v>22</v>
      </c>
      <c r="B6" t="s">
        <v>8</v>
      </c>
      <c r="C6">
        <v>3965.21</v>
      </c>
      <c r="D6">
        <v>8715</v>
      </c>
      <c r="E6">
        <v>0</v>
      </c>
      <c r="F6" s="1">
        <v>8715</v>
      </c>
      <c r="G6" s="1">
        <v>11996.73</v>
      </c>
      <c r="H6" s="1">
        <v>-3281.73</v>
      </c>
      <c r="I6" s="1">
        <v>137.69999999999999</v>
      </c>
      <c r="J6" s="1">
        <f t="shared" si="0"/>
        <v>15995.64</v>
      </c>
      <c r="K6" s="1">
        <f>F6-J6</f>
        <v>-7280.6399999999994</v>
      </c>
      <c r="L6" s="7">
        <v>5000</v>
      </c>
    </row>
    <row r="7" spans="1:17" x14ac:dyDescent="0.25">
      <c r="A7">
        <v>24</v>
      </c>
      <c r="B7" t="s">
        <v>9</v>
      </c>
      <c r="C7">
        <v>1144444.74</v>
      </c>
      <c r="D7">
        <v>540930</v>
      </c>
      <c r="E7">
        <v>725000</v>
      </c>
      <c r="F7" s="1">
        <v>1265930</v>
      </c>
      <c r="G7" s="1">
        <v>1404159.43</v>
      </c>
      <c r="H7" s="1">
        <v>-138229.43</v>
      </c>
      <c r="I7" s="1">
        <v>110.9</v>
      </c>
      <c r="J7" s="1">
        <f t="shared" si="0"/>
        <v>1872212.5733333332</v>
      </c>
      <c r="K7" s="1">
        <f t="shared" si="1"/>
        <v>-606282.57333333325</v>
      </c>
      <c r="L7" s="7">
        <v>455000</v>
      </c>
    </row>
    <row r="8" spans="1:17" x14ac:dyDescent="0.25">
      <c r="A8">
        <v>25</v>
      </c>
      <c r="B8" t="s">
        <v>10</v>
      </c>
      <c r="C8">
        <v>10904.76</v>
      </c>
      <c r="D8">
        <v>10500</v>
      </c>
      <c r="E8">
        <v>0</v>
      </c>
      <c r="F8" s="1">
        <v>10500</v>
      </c>
      <c r="G8" s="1">
        <v>0</v>
      </c>
      <c r="H8" s="1">
        <v>10500</v>
      </c>
      <c r="I8" s="1">
        <v>0</v>
      </c>
      <c r="J8" s="1">
        <f t="shared" si="0"/>
        <v>0</v>
      </c>
      <c r="K8" s="1">
        <f t="shared" si="1"/>
        <v>10500</v>
      </c>
      <c r="L8" s="7">
        <v>-10500</v>
      </c>
    </row>
    <row r="9" spans="1:17" x14ac:dyDescent="0.25">
      <c r="A9">
        <v>29</v>
      </c>
      <c r="B9" t="s">
        <v>12</v>
      </c>
      <c r="C9">
        <v>31054.35</v>
      </c>
      <c r="D9">
        <v>25575</v>
      </c>
      <c r="E9">
        <v>0</v>
      </c>
      <c r="F9" s="1">
        <v>25575</v>
      </c>
      <c r="G9" s="1">
        <v>37884.910000000003</v>
      </c>
      <c r="H9" s="1">
        <v>-12309.42</v>
      </c>
      <c r="I9" s="1">
        <v>148.1</v>
      </c>
      <c r="J9" s="1">
        <f t="shared" si="0"/>
        <v>50513.21333333334</v>
      </c>
      <c r="K9" s="1">
        <f t="shared" si="1"/>
        <v>-24938.21333333334</v>
      </c>
      <c r="L9" s="7">
        <v>12000</v>
      </c>
    </row>
    <row r="10" spans="1:17" x14ac:dyDescent="0.25">
      <c r="A10">
        <v>35</v>
      </c>
      <c r="B10" t="s">
        <v>13</v>
      </c>
      <c r="C10">
        <v>25390.66</v>
      </c>
      <c r="D10">
        <v>28234</v>
      </c>
      <c r="E10">
        <v>124000</v>
      </c>
      <c r="F10" s="1">
        <v>152234</v>
      </c>
      <c r="G10" s="1">
        <v>105458.04</v>
      </c>
      <c r="H10" s="1">
        <v>46775.96</v>
      </c>
      <c r="I10" s="1">
        <v>69.3</v>
      </c>
      <c r="J10" s="1">
        <f t="shared" si="0"/>
        <v>140610.72</v>
      </c>
      <c r="K10" s="1">
        <f t="shared" si="1"/>
        <v>11623.279999999999</v>
      </c>
      <c r="L10" s="7">
        <v>-14000</v>
      </c>
    </row>
    <row r="11" spans="1:17" x14ac:dyDescent="0.25">
      <c r="A11">
        <v>39</v>
      </c>
      <c r="B11" t="s">
        <v>15</v>
      </c>
      <c r="C11">
        <v>108077.87</v>
      </c>
      <c r="D11">
        <v>137863</v>
      </c>
      <c r="E11">
        <v>0</v>
      </c>
      <c r="F11" s="1">
        <v>137863</v>
      </c>
      <c r="G11" s="1">
        <v>57114.85</v>
      </c>
      <c r="H11" s="1">
        <v>80748.149999999994</v>
      </c>
      <c r="I11" s="1">
        <v>41.4</v>
      </c>
      <c r="J11" s="1">
        <f t="shared" si="0"/>
        <v>76153.133333333331</v>
      </c>
      <c r="K11" s="1">
        <f t="shared" si="1"/>
        <v>61709.866666666669</v>
      </c>
      <c r="L11" s="7">
        <v>-20000</v>
      </c>
      <c r="Q11" s="2"/>
    </row>
    <row r="12" spans="1:17" x14ac:dyDescent="0.25">
      <c r="A12">
        <v>57</v>
      </c>
      <c r="B12" t="s">
        <v>16</v>
      </c>
      <c r="F12" s="1">
        <v>230981</v>
      </c>
      <c r="G12" s="1">
        <v>228473.74</v>
      </c>
      <c r="H12" s="1">
        <v>2507.2600000000002</v>
      </c>
      <c r="I12" s="1">
        <v>98.9</v>
      </c>
      <c r="J12" s="1">
        <v>304631.65333333332</v>
      </c>
      <c r="K12" s="1">
        <v>-73650.653333333321</v>
      </c>
      <c r="L12" s="7">
        <v>10000</v>
      </c>
      <c r="Q12" s="2"/>
    </row>
    <row r="13" spans="1:17" x14ac:dyDescent="0.25">
      <c r="A13">
        <v>61</v>
      </c>
      <c r="B13" t="s">
        <v>28</v>
      </c>
      <c r="F13" s="1">
        <v>2229624</v>
      </c>
      <c r="G13" s="1">
        <v>1535677.85</v>
      </c>
      <c r="H13" s="1">
        <v>693946.15</v>
      </c>
      <c r="I13" s="1">
        <v>68.900000000000006</v>
      </c>
      <c r="J13" s="1">
        <v>2047570.4666666668</v>
      </c>
      <c r="K13" s="1">
        <v>182053.53333333321</v>
      </c>
      <c r="L13" s="7">
        <v>-90000</v>
      </c>
      <c r="Q13" s="2"/>
    </row>
    <row r="14" spans="1:17" x14ac:dyDescent="0.25">
      <c r="A14">
        <v>68</v>
      </c>
      <c r="B14" t="s">
        <v>29</v>
      </c>
      <c r="F14" s="1">
        <v>6395</v>
      </c>
      <c r="G14" s="1">
        <v>10392.969999999999</v>
      </c>
      <c r="H14" s="1">
        <v>-3997.97</v>
      </c>
      <c r="I14" s="1">
        <v>162.5</v>
      </c>
      <c r="J14" s="1">
        <v>13857.293333333333</v>
      </c>
      <c r="K14" s="1">
        <v>-7462.2933333333331</v>
      </c>
      <c r="L14" s="7">
        <v>6000</v>
      </c>
      <c r="Q14" s="2"/>
    </row>
    <row r="15" spans="1:17" ht="13.8" thickBot="1" x14ac:dyDescent="0.3">
      <c r="A15">
        <v>69</v>
      </c>
      <c r="B15" t="s">
        <v>19</v>
      </c>
      <c r="C15">
        <v>150514.41</v>
      </c>
      <c r="D15">
        <v>66786</v>
      </c>
      <c r="E15">
        <v>0</v>
      </c>
      <c r="F15" s="1">
        <v>66786</v>
      </c>
      <c r="G15" s="1">
        <v>101842.03</v>
      </c>
      <c r="H15" s="1">
        <v>-35056.03</v>
      </c>
      <c r="I15" s="1">
        <v>152.5</v>
      </c>
      <c r="J15" s="1">
        <f t="shared" si="0"/>
        <v>135789.37333333332</v>
      </c>
      <c r="K15" s="1">
        <f t="shared" si="1"/>
        <v>-69003.373333333322</v>
      </c>
      <c r="L15" s="8">
        <v>55000</v>
      </c>
      <c r="M15" s="9"/>
    </row>
    <row r="17" spans="7:8" x14ac:dyDescent="0.25">
      <c r="G17" s="2"/>
    </row>
    <row r="18" spans="7:8" x14ac:dyDescent="0.25">
      <c r="G18" s="2"/>
    </row>
    <row r="19" spans="7:8" x14ac:dyDescent="0.25">
      <c r="H19" s="2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F7625-726D-4D2B-A563-565566D91699}">
  <dimension ref="A1:J20"/>
  <sheetViews>
    <sheetView zoomScale="142" zoomScaleNormal="142" workbookViewId="0">
      <selection activeCell="D17" sqref="D17"/>
    </sheetView>
  </sheetViews>
  <sheetFormatPr defaultRowHeight="13.2" x14ac:dyDescent="0.25"/>
  <cols>
    <col min="1" max="1" width="10.6640625" customWidth="1"/>
    <col min="2" max="2" width="24.44140625" customWidth="1"/>
    <col min="3" max="4" width="13.5546875" bestFit="1" customWidth="1"/>
    <col min="5" max="5" width="15.33203125" customWidth="1"/>
    <col min="6" max="6" width="10.5546875" customWidth="1"/>
    <col min="7" max="7" width="14.5546875" customWidth="1"/>
    <col min="8" max="8" width="15" customWidth="1"/>
    <col min="9" max="9" width="13.88671875" customWidth="1"/>
  </cols>
  <sheetData>
    <row r="1" spans="1:10" x14ac:dyDescent="0.25">
      <c r="A1" t="s">
        <v>25</v>
      </c>
      <c r="B1" t="s">
        <v>24</v>
      </c>
      <c r="C1" t="s">
        <v>3</v>
      </c>
      <c r="D1" t="s">
        <v>20</v>
      </c>
      <c r="E1" t="s">
        <v>26</v>
      </c>
      <c r="F1" t="s">
        <v>27</v>
      </c>
      <c r="G1" t="s">
        <v>21</v>
      </c>
      <c r="H1" t="s">
        <v>22</v>
      </c>
      <c r="I1" s="6" t="s">
        <v>23</v>
      </c>
    </row>
    <row r="2" spans="1:10" x14ac:dyDescent="0.25">
      <c r="A2">
        <v>10</v>
      </c>
      <c r="B2" t="s">
        <v>4</v>
      </c>
      <c r="C2" s="1">
        <v>-20988</v>
      </c>
      <c r="D2" s="1">
        <v>-30948.7</v>
      </c>
      <c r="E2" s="1">
        <v>9960.74</v>
      </c>
      <c r="F2" s="1">
        <v>147.5</v>
      </c>
      <c r="G2" s="1"/>
      <c r="H2" s="1">
        <v>9961</v>
      </c>
      <c r="I2" s="7">
        <v>10000</v>
      </c>
    </row>
    <row r="3" spans="1:10" x14ac:dyDescent="0.25">
      <c r="A3">
        <v>14</v>
      </c>
      <c r="B3" t="s">
        <v>5</v>
      </c>
      <c r="C3" s="1">
        <v>-28150</v>
      </c>
      <c r="D3" s="1">
        <v>-18179.73</v>
      </c>
      <c r="E3" s="1">
        <v>-9969.77</v>
      </c>
      <c r="F3" s="1">
        <v>64.599999999999994</v>
      </c>
      <c r="G3" s="1">
        <f t="shared" ref="G3" si="0">D3/0.75</f>
        <v>-24239.64</v>
      </c>
      <c r="H3" s="1">
        <f t="shared" ref="H3" si="1">C3-G3</f>
        <v>-3910.3600000000006</v>
      </c>
      <c r="I3" s="7">
        <v>-3000</v>
      </c>
    </row>
    <row r="4" spans="1:10" x14ac:dyDescent="0.25">
      <c r="A4">
        <v>19</v>
      </c>
      <c r="B4" t="s">
        <v>6</v>
      </c>
      <c r="C4" s="1">
        <v>-168664</v>
      </c>
      <c r="D4" s="1">
        <v>-91732.26</v>
      </c>
      <c r="E4" s="1">
        <v>-76932.179999999993</v>
      </c>
      <c r="F4" s="1">
        <v>54.4</v>
      </c>
      <c r="G4" s="1">
        <v>-122309.68</v>
      </c>
      <c r="H4" s="1">
        <v>-46354.320000000007</v>
      </c>
      <c r="I4" s="7">
        <v>-18000</v>
      </c>
    </row>
    <row r="5" spans="1:10" x14ac:dyDescent="0.25">
      <c r="A5">
        <v>21</v>
      </c>
      <c r="B5" t="s">
        <v>7</v>
      </c>
      <c r="C5" s="1">
        <v>-416018</v>
      </c>
      <c r="D5" s="1">
        <v>-283879.01</v>
      </c>
      <c r="E5" s="1">
        <v>-132139.1</v>
      </c>
      <c r="F5" s="1">
        <v>68.2</v>
      </c>
      <c r="G5" s="1">
        <f t="shared" ref="G5:G14" si="2">D5/0.75</f>
        <v>-378505.34666666668</v>
      </c>
      <c r="H5" s="1">
        <f>C5-G5</f>
        <v>-37512.653333333321</v>
      </c>
      <c r="I5" s="7">
        <v>-22000</v>
      </c>
    </row>
    <row r="6" spans="1:10" x14ac:dyDescent="0.25">
      <c r="A6">
        <v>22</v>
      </c>
      <c r="B6" t="s">
        <v>8</v>
      </c>
      <c r="C6" s="1">
        <v>-186326</v>
      </c>
      <c r="D6" s="1">
        <v>-121373.67</v>
      </c>
      <c r="E6" s="1">
        <v>-64952.6</v>
      </c>
      <c r="F6" s="1">
        <v>65.099999999999994</v>
      </c>
      <c r="G6" s="1">
        <f t="shared" si="2"/>
        <v>-161831.56</v>
      </c>
      <c r="H6" s="1">
        <f t="shared" ref="H6:H14" si="3">C6-G6</f>
        <v>-24494.440000000002</v>
      </c>
      <c r="I6" s="14">
        <v>-25000</v>
      </c>
      <c r="J6" s="10"/>
    </row>
    <row r="7" spans="1:10" x14ac:dyDescent="0.25">
      <c r="A7">
        <v>27</v>
      </c>
      <c r="B7" t="s">
        <v>11</v>
      </c>
      <c r="C7" s="1">
        <v>-6184873</v>
      </c>
      <c r="D7" s="1">
        <v>-4227886.3099999996</v>
      </c>
      <c r="E7" s="1">
        <v>-1956986.35</v>
      </c>
      <c r="F7" s="1">
        <v>68.400000000000006</v>
      </c>
      <c r="G7" s="1">
        <f t="shared" si="2"/>
        <v>-5637181.7466666661</v>
      </c>
      <c r="H7" s="1">
        <f t="shared" si="3"/>
        <v>-547691.25333333388</v>
      </c>
      <c r="I7" s="7">
        <v>-373000</v>
      </c>
    </row>
    <row r="8" spans="1:10" x14ac:dyDescent="0.25">
      <c r="A8">
        <v>35</v>
      </c>
      <c r="B8" t="s">
        <v>13</v>
      </c>
      <c r="C8" s="1">
        <v>-815479</v>
      </c>
      <c r="D8" s="1">
        <v>-553078.68999999994</v>
      </c>
      <c r="E8" s="1">
        <v>-262400.59999999998</v>
      </c>
      <c r="F8" s="1">
        <v>67.8</v>
      </c>
      <c r="G8" s="1">
        <f t="shared" si="2"/>
        <v>-737438.2533333333</v>
      </c>
      <c r="H8" s="1">
        <f t="shared" si="3"/>
        <v>-78040.746666666702</v>
      </c>
      <c r="I8" s="7">
        <v>-57000</v>
      </c>
    </row>
    <row r="9" spans="1:10" x14ac:dyDescent="0.25">
      <c r="A9">
        <v>38</v>
      </c>
      <c r="B9" t="s">
        <v>14</v>
      </c>
      <c r="C9" s="1">
        <v>-463910</v>
      </c>
      <c r="D9" s="1">
        <v>-262808.74</v>
      </c>
      <c r="E9" s="1">
        <v>-201101.49</v>
      </c>
      <c r="F9" s="1">
        <v>56.7</v>
      </c>
      <c r="G9" s="1">
        <f t="shared" si="2"/>
        <v>-350411.65333333332</v>
      </c>
      <c r="H9" s="1">
        <f t="shared" si="3"/>
        <v>-113498.34666666668</v>
      </c>
      <c r="I9" s="7">
        <v>-96000</v>
      </c>
    </row>
    <row r="10" spans="1:10" x14ac:dyDescent="0.25">
      <c r="A10">
        <v>39</v>
      </c>
      <c r="B10" t="s">
        <v>15</v>
      </c>
      <c r="C10" s="1">
        <v>-1962146</v>
      </c>
      <c r="D10" s="1">
        <v>-1458221.66</v>
      </c>
      <c r="E10" s="1">
        <v>-503924.79</v>
      </c>
      <c r="F10" s="1">
        <v>74.3</v>
      </c>
      <c r="G10" s="1">
        <f>D10/0.75</f>
        <v>-1944295.5466666666</v>
      </c>
      <c r="H10" s="1">
        <f>C10-G10</f>
        <v>-17850.453333333367</v>
      </c>
      <c r="I10" s="7">
        <v>-55000</v>
      </c>
    </row>
    <row r="11" spans="1:10" x14ac:dyDescent="0.25">
      <c r="A11">
        <v>57</v>
      </c>
      <c r="B11" t="s">
        <v>16</v>
      </c>
      <c r="C11" s="1">
        <v>-365539</v>
      </c>
      <c r="D11" s="1">
        <v>-229391.75</v>
      </c>
      <c r="E11" s="1">
        <v>-136147.25</v>
      </c>
      <c r="F11" s="1">
        <v>62.8</v>
      </c>
      <c r="G11" s="1">
        <f t="shared" si="2"/>
        <v>-305855.66666666669</v>
      </c>
      <c r="H11" s="1">
        <f t="shared" si="3"/>
        <v>-59683.333333333314</v>
      </c>
      <c r="I11" s="7">
        <v>-65000</v>
      </c>
      <c r="J11" s="10"/>
    </row>
    <row r="12" spans="1:10" x14ac:dyDescent="0.25">
      <c r="A12">
        <v>58</v>
      </c>
      <c r="B12" t="s">
        <v>17</v>
      </c>
      <c r="C12" s="1">
        <v>-1094065</v>
      </c>
      <c r="D12" s="1">
        <v>-567815.51</v>
      </c>
      <c r="E12" s="1">
        <v>-526249.52</v>
      </c>
      <c r="F12" s="1">
        <v>51.9</v>
      </c>
      <c r="G12" s="1">
        <f>D12/0.75</f>
        <v>-757087.34666666668</v>
      </c>
      <c r="H12" s="1">
        <f t="shared" si="3"/>
        <v>-336977.65333333332</v>
      </c>
      <c r="I12" s="7">
        <v>-150000</v>
      </c>
      <c r="J12" s="10"/>
    </row>
    <row r="13" spans="1:10" x14ac:dyDescent="0.25">
      <c r="A13">
        <v>61</v>
      </c>
      <c r="B13" t="s">
        <v>28</v>
      </c>
      <c r="C13" s="1">
        <v>-1740206</v>
      </c>
      <c r="D13" s="1">
        <v>-1212223.58</v>
      </c>
      <c r="E13" s="1">
        <v>-527981.97</v>
      </c>
      <c r="F13" s="1">
        <v>69.7</v>
      </c>
      <c r="G13" s="1">
        <v>-1616298.1066666667</v>
      </c>
      <c r="H13" s="1">
        <v>-123907.89333333331</v>
      </c>
      <c r="I13" s="7">
        <v>-55000</v>
      </c>
      <c r="J13" s="10"/>
    </row>
    <row r="14" spans="1:10" ht="13.8" thickBot="1" x14ac:dyDescent="0.3">
      <c r="A14" s="11">
        <v>63</v>
      </c>
      <c r="B14" s="11" t="s">
        <v>18</v>
      </c>
      <c r="C14" s="12">
        <v>-139200</v>
      </c>
      <c r="D14" s="12">
        <v>-147797.95000000001</v>
      </c>
      <c r="E14" s="12">
        <v>8598.09</v>
      </c>
      <c r="F14" s="12">
        <v>106.2</v>
      </c>
      <c r="G14" s="12">
        <f t="shared" si="2"/>
        <v>-197063.93333333335</v>
      </c>
      <c r="H14" s="12">
        <f t="shared" si="3"/>
        <v>57863.933333333349</v>
      </c>
      <c r="I14" s="13">
        <v>55000</v>
      </c>
    </row>
    <row r="15" spans="1:10" x14ac:dyDescent="0.25">
      <c r="G15" s="1"/>
      <c r="H15" s="1"/>
    </row>
    <row r="16" spans="1:10" x14ac:dyDescent="0.25">
      <c r="C16" s="2"/>
      <c r="D16" s="2"/>
      <c r="E16" s="2"/>
      <c r="G16" s="1"/>
      <c r="H16" s="1"/>
    </row>
    <row r="17" spans="3:8" x14ac:dyDescent="0.25">
      <c r="C17" s="5"/>
      <c r="D17" s="2"/>
      <c r="G17" s="1"/>
      <c r="H17" s="1"/>
    </row>
    <row r="18" spans="3:8" x14ac:dyDescent="0.25">
      <c r="G18" s="1"/>
      <c r="H18" s="1"/>
    </row>
    <row r="19" spans="3:8" x14ac:dyDescent="0.25">
      <c r="C19" s="2"/>
      <c r="G19" s="1"/>
      <c r="H19" s="1"/>
    </row>
    <row r="20" spans="3:8" x14ac:dyDescent="0.25">
      <c r="C20" s="4"/>
      <c r="D20" s="3"/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Toimintatuotot</vt:lpstr>
      <vt:lpstr>Toimintakulut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Roosa Aho</cp:lastModifiedBy>
  <cp:revision>0</cp:revision>
  <dcterms:created xsi:type="dcterms:W3CDTF">2025-10-24T10:09:21Z</dcterms:created>
  <dcterms:modified xsi:type="dcterms:W3CDTF">2025-10-30T13:11:40Z</dcterms:modified>
  <dc:language>fi-FI</dc:language>
</cp:coreProperties>
</file>